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DieseArbeitsmappe" defaultThemeVersion="124226"/>
  <workbookProtection workbookPassword="A93E" lockStructure="1"/>
  <bookViews>
    <workbookView xWindow="240" yWindow="105" windowWidth="14805" windowHeight="8010"/>
  </bookViews>
  <sheets>
    <sheet name="Angaben" sheetId="1" r:id="rId1"/>
    <sheet name="Berechnung" sheetId="2" r:id="rId2"/>
  </sheets>
  <definedNames>
    <definedName name="Berechnungsjahr">Angaben!$M$1:$M$4</definedName>
    <definedName name="_xlnm.Print_Area" localSheetId="0">Angaben!$A$1:$D$40</definedName>
    <definedName name="_xlnm.Print_Area" localSheetId="1">Berechnung!$A$1:$F$18</definedName>
  </definedNames>
  <calcPr calcId="145621"/>
</workbook>
</file>

<file path=xl/calcChain.xml><?xml version="1.0" encoding="utf-8"?>
<calcChain xmlns="http://schemas.openxmlformats.org/spreadsheetml/2006/main">
  <c r="B6" i="2" l="1"/>
  <c r="C32" i="1" l="1"/>
  <c r="C40" i="1" s="1"/>
  <c r="E10" i="2" l="1"/>
  <c r="E15" i="2"/>
  <c r="E14" i="2"/>
  <c r="E13" i="2"/>
  <c r="E12" i="2"/>
  <c r="E11" i="2"/>
  <c r="E9" i="2"/>
  <c r="C16" i="2"/>
  <c r="E16" i="2" l="1"/>
  <c r="E18" i="2" s="1"/>
</calcChain>
</file>

<file path=xl/sharedStrings.xml><?xml version="1.0" encoding="utf-8"?>
<sst xmlns="http://schemas.openxmlformats.org/spreadsheetml/2006/main" count="93" uniqueCount="64">
  <si>
    <t>Berechnungsjahr</t>
  </si>
  <si>
    <t>Stammdaten</t>
  </si>
  <si>
    <t>Ackerfläche gesamt:</t>
  </si>
  <si>
    <t>ha</t>
  </si>
  <si>
    <t>davon</t>
  </si>
  <si>
    <t>Grünlandfläche gesamt:</t>
  </si>
  <si>
    <t>Landwirtschaftliche Nutzfläche</t>
  </si>
  <si>
    <t>anteilige Almfutterfläche gesamt</t>
  </si>
  <si>
    <t>Grünbrache</t>
  </si>
  <si>
    <t>Ackerfutter</t>
  </si>
  <si>
    <t>Leguminosen</t>
  </si>
  <si>
    <t>Ausnahme 2 trifft zu:</t>
  </si>
  <si>
    <t>Landwirtschaftliche Nutzfläche (LN)</t>
  </si>
  <si>
    <t>Ökologische Vorrangfläche</t>
  </si>
  <si>
    <t>Brachliegende Flächen</t>
  </si>
  <si>
    <t>Flächen mit stickstoffbindenen Kulturen</t>
  </si>
  <si>
    <t>Flächen mit Zwischenfruchtanbau</t>
  </si>
  <si>
    <t>Flächen mit Niederwald im Kurzumtrieb</t>
  </si>
  <si>
    <t>CC geschützte Landschaftselemente</t>
  </si>
  <si>
    <t>Möglichkeiten</t>
  </si>
  <si>
    <t>Faktor</t>
  </si>
  <si>
    <t>Anbaufläche</t>
  </si>
  <si>
    <t>OVF-Fläche</t>
  </si>
  <si>
    <t>Gesamt</t>
  </si>
  <si>
    <t>Anlage erfüllt:</t>
  </si>
  <si>
    <t>notwendige OVF-Fläche:</t>
  </si>
  <si>
    <t>Definition Ackerfutter:</t>
  </si>
  <si>
    <t>▫ Energiegras</t>
  </si>
  <si>
    <t>▫ Futtergräser</t>
  </si>
  <si>
    <t>▫ Klee</t>
  </si>
  <si>
    <t>▫ Kleegras</t>
  </si>
  <si>
    <t>▫ Luzerne</t>
  </si>
  <si>
    <t>▫ sonstiges Feldfutter</t>
  </si>
  <si>
    <t>▫ Wechselwiese</t>
  </si>
  <si>
    <t>Definition Legumiosen:</t>
  </si>
  <si>
    <t>Wenn Nein, dann nächste Seite</t>
  </si>
  <si>
    <t>Unverbindlicher Greening-Rechner - Ökologische Vorrangfläche (OVF)</t>
  </si>
  <si>
    <t>Betriebsnummer:</t>
  </si>
  <si>
    <t>Name:</t>
  </si>
  <si>
    <t>Datum:</t>
  </si>
  <si>
    <t>sonstige Ackerfläche</t>
  </si>
  <si>
    <t>sonstige Grünlandfläche</t>
  </si>
  <si>
    <t>▫ Ackerbohnen</t>
  </si>
  <si>
    <t>▫ Bitterlupinen</t>
  </si>
  <si>
    <t>▫ Kichererbsen</t>
  </si>
  <si>
    <t>▫ Körnererbse</t>
  </si>
  <si>
    <t>▫ Peluschke</t>
  </si>
  <si>
    <t>▫ Linsen</t>
  </si>
  <si>
    <t>▫ Platterbsen</t>
  </si>
  <si>
    <t>▫ Sojabohnen</t>
  </si>
  <si>
    <t>▫ Sommerwicken</t>
  </si>
  <si>
    <t>▫ Süßlupinen</t>
  </si>
  <si>
    <t>▫ Winterwicken</t>
  </si>
  <si>
    <t>▫ Mischung aus diesen Pflanzen</t>
  </si>
  <si>
    <t>▫ Ackerbohne-Getreidegemenge</t>
  </si>
  <si>
    <t>▫ Wicken-Getreidegemenge</t>
  </si>
  <si>
    <t>▫ Erbsen-Getreidegemenge</t>
  </si>
  <si>
    <t>▫ Esparsette</t>
  </si>
  <si>
    <t>▫ Kleegras (Kleeanteil min. 60 %)</t>
  </si>
  <si>
    <t>Klee, Kleegras und Luzerne nur bei Ackerfutter anrechnen</t>
  </si>
  <si>
    <r>
      <rPr>
        <b/>
        <u/>
        <sz val="11"/>
        <color theme="1"/>
        <rFont val="Calibri"/>
        <family val="2"/>
        <scheme val="minor"/>
      </rPr>
      <t>Ausnahme 1:</t>
    </r>
    <r>
      <rPr>
        <u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Betriebe mit der ÖPUL-Maßnahme</t>
    </r>
    <r>
      <rPr>
        <b/>
        <sz val="11"/>
        <color theme="1"/>
        <rFont val="Calibri"/>
        <family val="2"/>
        <scheme val="minor"/>
      </rPr>
      <t xml:space="preserve"> "Biologische Wirtschaftsweise" (BIO)</t>
    </r>
    <r>
      <rPr>
        <sz val="11"/>
        <color theme="1"/>
        <rFont val="Calibri"/>
        <family val="2"/>
        <scheme val="minor"/>
      </rPr>
      <t xml:space="preserve"> sowie </t>
    </r>
    <r>
      <rPr>
        <b/>
        <sz val="11"/>
        <color theme="1"/>
        <rFont val="Calibri"/>
        <family val="2"/>
        <scheme val="minor"/>
      </rPr>
      <t>"Umweltgerechte und biodiversitätsfördernde Bewirtschaftung" (UBB)</t>
    </r>
    <r>
      <rPr>
        <sz val="11"/>
        <color theme="1"/>
        <rFont val="Calibri"/>
        <family val="2"/>
        <scheme val="minor"/>
      </rPr>
      <t xml:space="preserve"> mit der Anlage von biodiversitätsfördernden Flächen (Code DIV) als Äquivalenzmaßnahme im ÖPUL sind von den Auflagen der Anlage von Ökologischen Vorrangflächen ausgenommen. Außerdem sind Betriebe </t>
    </r>
    <r>
      <rPr>
        <b/>
        <sz val="11"/>
        <color theme="1"/>
        <rFont val="Calibri"/>
        <family val="2"/>
        <scheme val="minor"/>
      </rPr>
      <t>bis 15 ha Ackerfläche</t>
    </r>
    <r>
      <rPr>
        <sz val="11"/>
        <color theme="1"/>
        <rFont val="Calibri"/>
        <family val="2"/>
        <scheme val="minor"/>
      </rPr>
      <t xml:space="preserve"> ausgenommen.</t>
    </r>
  </si>
  <si>
    <r>
      <rPr>
        <b/>
        <u/>
        <sz val="11"/>
        <color theme="1"/>
        <rFont val="Calibri"/>
        <family val="2"/>
        <scheme val="minor"/>
      </rPr>
      <t>Ausnahme 2:</t>
    </r>
    <r>
      <rPr>
        <u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Betriebe, bei denen mehr als 75 % der beihilfefähigen Fläche Dauergrünland oder Ackerfutterfläche sind. 
Betriebe, bei denen mehr als 75 % der Ackerfläche mit Ackerfutterkulturen, Brachen oder Legumiosen bebaut sind.</t>
    </r>
  </si>
  <si>
    <t>Bienentrachtbrache</t>
  </si>
  <si>
    <t>Miscanthus (Elefantengras)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</si>
</sst>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/>
    <xf numFmtId="0" fontId="2" fillId="3" borderId="2" xfId="0" applyFont="1" applyFill="1" applyBorder="1" applyAlignment="1" applyProtection="1">
      <alignment horizontal="left"/>
      <protection locked="0"/>
    </xf>
    <xf numFmtId="0" fontId="3" fillId="0" borderId="0" xfId="0" applyFont="1"/>
    <xf numFmtId="0" fontId="5" fillId="4" borderId="0" xfId="0" applyFont="1" applyFill="1"/>
    <xf numFmtId="0" fontId="2" fillId="0" borderId="2" xfId="0" applyFont="1" applyBorder="1"/>
    <xf numFmtId="0" fontId="2" fillId="0" borderId="2" xfId="0" applyFont="1" applyFill="1" applyBorder="1"/>
    <xf numFmtId="0" fontId="4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3" borderId="3" xfId="0" applyFont="1" applyFill="1" applyBorder="1"/>
    <xf numFmtId="0" fontId="0" fillId="5" borderId="2" xfId="0" applyFont="1" applyFill="1" applyBorder="1" applyAlignment="1">
      <alignment wrapText="1"/>
    </xf>
    <xf numFmtId="0" fontId="0" fillId="3" borderId="3" xfId="0" applyFont="1" applyFill="1" applyBorder="1" applyAlignment="1">
      <alignment vertical="center"/>
    </xf>
    <xf numFmtId="0" fontId="0" fillId="5" borderId="2" xfId="0" applyFill="1" applyBorder="1"/>
    <xf numFmtId="0" fontId="0" fillId="3" borderId="3" xfId="0" applyFill="1" applyBorder="1"/>
    <xf numFmtId="2" fontId="0" fillId="0" borderId="0" xfId="0" applyNumberFormat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Protection="1"/>
    <xf numFmtId="0" fontId="1" fillId="0" borderId="0" xfId="0" applyFont="1" applyFill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/>
    <xf numFmtId="0" fontId="0" fillId="0" borderId="3" xfId="0" applyBorder="1"/>
    <xf numFmtId="164" fontId="0" fillId="0" borderId="1" xfId="0" applyNumberFormat="1" applyBorder="1"/>
    <xf numFmtId="0" fontId="0" fillId="6" borderId="2" xfId="0" applyFill="1" applyBorder="1"/>
    <xf numFmtId="165" fontId="0" fillId="6" borderId="2" xfId="0" applyNumberFormat="1" applyFill="1" applyBorder="1" applyAlignment="1">
      <alignment horizontal="center"/>
    </xf>
    <xf numFmtId="0" fontId="0" fillId="6" borderId="3" xfId="0" applyFill="1" applyBorder="1"/>
    <xf numFmtId="0" fontId="1" fillId="7" borderId="2" xfId="0" applyFont="1" applyFill="1" applyBorder="1" applyAlignment="1">
      <alignment horizontal="center"/>
    </xf>
    <xf numFmtId="164" fontId="0" fillId="6" borderId="1" xfId="0" applyNumberFormat="1" applyFill="1" applyBorder="1"/>
    <xf numFmtId="0" fontId="2" fillId="2" borderId="2" xfId="0" applyFont="1" applyFill="1" applyBorder="1"/>
    <xf numFmtId="0" fontId="0" fillId="0" borderId="5" xfId="0" applyBorder="1"/>
    <xf numFmtId="0" fontId="0" fillId="0" borderId="6" xfId="0" applyBorder="1"/>
    <xf numFmtId="0" fontId="10" fillId="0" borderId="7" xfId="0" applyFon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5" xfId="0" applyFont="1" applyBorder="1"/>
    <xf numFmtId="0" fontId="0" fillId="8" borderId="2" xfId="0" applyFill="1" applyBorder="1"/>
    <xf numFmtId="165" fontId="0" fillId="8" borderId="2" xfId="0" applyNumberFormat="1" applyFill="1" applyBorder="1" applyAlignment="1">
      <alignment horizontal="center"/>
    </xf>
    <xf numFmtId="164" fontId="0" fillId="8" borderId="1" xfId="0" applyNumberFormat="1" applyFill="1" applyBorder="1"/>
    <xf numFmtId="0" fontId="0" fillId="8" borderId="3" xfId="0" applyFill="1" applyBorder="1"/>
    <xf numFmtId="164" fontId="1" fillId="6" borderId="1" xfId="0" applyNumberFormat="1" applyFont="1" applyFill="1" applyBorder="1"/>
    <xf numFmtId="0" fontId="1" fillId="6" borderId="3" xfId="0" applyFont="1" applyFill="1" applyBorder="1"/>
    <xf numFmtId="164" fontId="0" fillId="3" borderId="1" xfId="0" applyNumberFormat="1" applyFill="1" applyBorder="1" applyProtection="1">
      <protection locked="0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164" fontId="1" fillId="3" borderId="1" xfId="0" applyNumberFormat="1" applyFont="1" applyFill="1" applyBorder="1" applyProtection="1">
      <protection locked="0" hidden="1"/>
    </xf>
    <xf numFmtId="164" fontId="0" fillId="3" borderId="1" xfId="0" applyNumberFormat="1" applyFont="1" applyFill="1" applyBorder="1" applyAlignment="1" applyProtection="1">
      <alignment vertical="center"/>
      <protection locked="0" hidden="1"/>
    </xf>
    <xf numFmtId="164" fontId="0" fillId="3" borderId="1" xfId="0" applyNumberFormat="1" applyFont="1" applyFill="1" applyBorder="1" applyAlignment="1" applyProtection="1">
      <alignment vertical="center"/>
      <protection locked="0"/>
    </xf>
    <xf numFmtId="164" fontId="2" fillId="0" borderId="1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left"/>
    </xf>
    <xf numFmtId="0" fontId="7" fillId="0" borderId="0" xfId="0" applyFont="1"/>
    <xf numFmtId="0" fontId="9" fillId="0" borderId="4" xfId="0" applyFont="1" applyBorder="1"/>
    <xf numFmtId="0" fontId="7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5" borderId="0" xfId="0" applyFill="1" applyAlignment="1">
      <alignment horizontal="left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14" fontId="6" fillId="3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40</xdr:row>
      <xdr:rowOff>161925</xdr:rowOff>
    </xdr:from>
    <xdr:to>
      <xdr:col>4</xdr:col>
      <xdr:colOff>209550</xdr:colOff>
      <xdr:row>44</xdr:row>
      <xdr:rowOff>66675</xdr:rowOff>
    </xdr:to>
    <xdr:sp macro="[0]!aaa" textlink="">
      <xdr:nvSpPr>
        <xdr:cNvPr id="3" name="Pfeil nach rechts 2"/>
        <xdr:cNvSpPr/>
      </xdr:nvSpPr>
      <xdr:spPr>
        <a:xfrm>
          <a:off x="3228975" y="7600950"/>
          <a:ext cx="2257425" cy="714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600" b="1">
              <a:solidFill>
                <a:schemeClr val="bg1"/>
              </a:solidFill>
            </a:rPr>
            <a:t>nächste Seite</a:t>
          </a:r>
        </a:p>
      </xdr:txBody>
    </xdr:sp>
    <xdr:clientData/>
  </xdr:twoCellAnchor>
  <xdr:twoCellAnchor>
    <xdr:from>
      <xdr:col>4</xdr:col>
      <xdr:colOff>85725</xdr:colOff>
      <xdr:row>23</xdr:row>
      <xdr:rowOff>85725</xdr:rowOff>
    </xdr:from>
    <xdr:to>
      <xdr:col>4</xdr:col>
      <xdr:colOff>523875</xdr:colOff>
      <xdr:row>23</xdr:row>
      <xdr:rowOff>180975</xdr:rowOff>
    </xdr:to>
    <xdr:sp macro="" textlink="">
      <xdr:nvSpPr>
        <xdr:cNvPr id="2" name="Pfeil nach rechts 1"/>
        <xdr:cNvSpPr/>
      </xdr:nvSpPr>
      <xdr:spPr>
        <a:xfrm>
          <a:off x="5362575" y="4648200"/>
          <a:ext cx="438150" cy="9525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1514475</xdr:colOff>
      <xdr:row>19</xdr:row>
      <xdr:rowOff>47625</xdr:rowOff>
    </xdr:from>
    <xdr:to>
      <xdr:col>2</xdr:col>
      <xdr:colOff>695325</xdr:colOff>
      <xdr:row>22</xdr:row>
      <xdr:rowOff>38100</xdr:rowOff>
    </xdr:to>
    <xdr:sp macro="[0]!bbb" textlink="">
      <xdr:nvSpPr>
        <xdr:cNvPr id="3" name="Pfeil nach links 2"/>
        <xdr:cNvSpPr/>
      </xdr:nvSpPr>
      <xdr:spPr>
        <a:xfrm>
          <a:off x="1514475" y="4029075"/>
          <a:ext cx="2276475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600" b="1"/>
            <a:t>vorherige Seite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showGridLines="0" tabSelected="1" zoomScaleNormal="100" workbookViewId="0">
      <selection activeCell="B4" sqref="B4"/>
    </sheetView>
  </sheetViews>
  <sheetFormatPr baseColWidth="10" defaultColWidth="9.140625" defaultRowHeight="15" x14ac:dyDescent="0.25"/>
  <cols>
    <col min="1" max="1" width="19.5703125" customWidth="1"/>
    <col min="2" max="2" width="27.140625" customWidth="1"/>
    <col min="3" max="3" width="21.28515625" customWidth="1"/>
    <col min="4" max="4" width="11.140625" customWidth="1"/>
    <col min="9" max="10" width="10.5703125" customWidth="1"/>
  </cols>
  <sheetData>
    <row r="2" spans="1:4" ht="18.75" x14ac:dyDescent="0.3">
      <c r="A2" s="60" t="s">
        <v>36</v>
      </c>
      <c r="B2" s="60"/>
      <c r="C2" s="60"/>
      <c r="D2" s="60"/>
    </row>
    <row r="3" spans="1:4" x14ac:dyDescent="0.25">
      <c r="B3" s="1"/>
    </row>
    <row r="4" spans="1:4" ht="15.75" x14ac:dyDescent="0.25">
      <c r="A4" s="2" t="s">
        <v>0</v>
      </c>
      <c r="B4" s="3">
        <v>2018</v>
      </c>
    </row>
    <row r="5" spans="1:4" ht="21" x14ac:dyDescent="0.35">
      <c r="A5" s="4"/>
      <c r="B5" s="1"/>
    </row>
    <row r="6" spans="1:4" ht="23.25" x14ac:dyDescent="0.35">
      <c r="A6" s="51" t="s">
        <v>1</v>
      </c>
      <c r="B6" s="5"/>
      <c r="C6" s="5"/>
      <c r="D6" s="5"/>
    </row>
    <row r="8" spans="1:4" ht="15.75" x14ac:dyDescent="0.25">
      <c r="A8" s="6" t="s">
        <v>37</v>
      </c>
      <c r="B8" s="64"/>
      <c r="C8" s="65"/>
    </row>
    <row r="9" spans="1:4" ht="15.75" x14ac:dyDescent="0.25">
      <c r="A9" s="6" t="s">
        <v>38</v>
      </c>
      <c r="B9" s="66"/>
      <c r="C9" s="66"/>
    </row>
    <row r="10" spans="1:4" ht="15.75" x14ac:dyDescent="0.25">
      <c r="A10" s="7" t="s">
        <v>39</v>
      </c>
      <c r="B10" s="67"/>
      <c r="C10" s="67"/>
    </row>
    <row r="11" spans="1:4" x14ac:dyDescent="0.25">
      <c r="B11" s="1"/>
    </row>
    <row r="12" spans="1:4" x14ac:dyDescent="0.25">
      <c r="A12" s="63" t="s">
        <v>60</v>
      </c>
      <c r="B12" s="63"/>
      <c r="C12" s="63"/>
      <c r="D12" s="63"/>
    </row>
    <row r="13" spans="1:4" x14ac:dyDescent="0.25">
      <c r="A13" s="63"/>
      <c r="B13" s="63"/>
      <c r="C13" s="63"/>
      <c r="D13" s="63"/>
    </row>
    <row r="14" spans="1:4" x14ac:dyDescent="0.25">
      <c r="A14" s="63"/>
      <c r="B14" s="63"/>
      <c r="C14" s="63"/>
      <c r="D14" s="63"/>
    </row>
    <row r="15" spans="1:4" x14ac:dyDescent="0.25">
      <c r="A15" s="63"/>
      <c r="B15" s="63"/>
      <c r="C15" s="63"/>
      <c r="D15" s="63"/>
    </row>
    <row r="16" spans="1:4" x14ac:dyDescent="0.25">
      <c r="A16" s="63"/>
      <c r="B16" s="63"/>
      <c r="C16" s="63"/>
      <c r="D16" s="63"/>
    </row>
    <row r="17" spans="1:10" x14ac:dyDescent="0.25">
      <c r="A17" s="63"/>
      <c r="B17" s="63"/>
      <c r="C17" s="63"/>
      <c r="D17" s="63"/>
    </row>
    <row r="18" spans="1:10" x14ac:dyDescent="0.25">
      <c r="B18" s="1"/>
    </row>
    <row r="19" spans="1:10" ht="23.25" x14ac:dyDescent="0.35">
      <c r="A19" s="50" t="s">
        <v>6</v>
      </c>
      <c r="B19" s="8"/>
      <c r="C19" s="9"/>
      <c r="D19" s="9"/>
    </row>
    <row r="21" spans="1:10" x14ac:dyDescent="0.25">
      <c r="A21" s="68" t="s">
        <v>2</v>
      </c>
      <c r="B21" s="68"/>
      <c r="C21" s="52">
        <v>0</v>
      </c>
      <c r="D21" s="10" t="s">
        <v>3</v>
      </c>
    </row>
    <row r="22" spans="1:10" x14ac:dyDescent="0.25">
      <c r="A22" s="1" t="s">
        <v>4</v>
      </c>
      <c r="B22" s="11" t="s">
        <v>40</v>
      </c>
      <c r="C22" s="53">
        <v>0</v>
      </c>
      <c r="D22" s="12" t="s">
        <v>3</v>
      </c>
    </row>
    <row r="23" spans="1:10" x14ac:dyDescent="0.25">
      <c r="A23" s="1"/>
      <c r="B23" s="11" t="s">
        <v>8</v>
      </c>
      <c r="C23" s="53">
        <v>0</v>
      </c>
      <c r="D23" s="12" t="s">
        <v>3</v>
      </c>
    </row>
    <row r="24" spans="1:10" ht="18.75" x14ac:dyDescent="0.3">
      <c r="B24" s="13" t="s">
        <v>9</v>
      </c>
      <c r="C24" s="53">
        <v>0</v>
      </c>
      <c r="D24" s="14" t="s">
        <v>3</v>
      </c>
      <c r="F24" s="58" t="s">
        <v>59</v>
      </c>
    </row>
    <row r="25" spans="1:10" x14ac:dyDescent="0.25">
      <c r="B25" s="13" t="s">
        <v>10</v>
      </c>
      <c r="C25" s="54">
        <v>0</v>
      </c>
      <c r="D25" s="14" t="s">
        <v>3</v>
      </c>
    </row>
    <row r="26" spans="1:10" x14ac:dyDescent="0.25">
      <c r="C26" s="15"/>
      <c r="D26" s="16"/>
      <c r="F26" s="59" t="s">
        <v>26</v>
      </c>
      <c r="G26" s="34"/>
      <c r="H26" s="34"/>
      <c r="I26" s="35"/>
    </row>
    <row r="27" spans="1:10" x14ac:dyDescent="0.25">
      <c r="A27" s="68" t="s">
        <v>5</v>
      </c>
      <c r="B27" s="68"/>
      <c r="C27" s="52">
        <v>0</v>
      </c>
      <c r="D27" s="10" t="s">
        <v>3</v>
      </c>
      <c r="F27" s="36" t="s">
        <v>27</v>
      </c>
      <c r="G27" s="16"/>
      <c r="H27" s="16" t="s">
        <v>31</v>
      </c>
      <c r="I27" s="37"/>
    </row>
    <row r="28" spans="1:10" x14ac:dyDescent="0.25">
      <c r="A28" s="56" t="s">
        <v>4</v>
      </c>
      <c r="B28" s="57" t="s">
        <v>41</v>
      </c>
      <c r="C28" s="52">
        <v>0</v>
      </c>
      <c r="D28" s="10" t="s">
        <v>3</v>
      </c>
      <c r="F28" s="38" t="s">
        <v>28</v>
      </c>
      <c r="G28" s="16"/>
      <c r="H28" s="16" t="s">
        <v>32</v>
      </c>
      <c r="I28" s="37"/>
    </row>
    <row r="29" spans="1:10" x14ac:dyDescent="0.25">
      <c r="B29" s="1"/>
      <c r="F29" s="38" t="s">
        <v>29</v>
      </c>
      <c r="G29" s="16"/>
      <c r="H29" s="16" t="s">
        <v>33</v>
      </c>
      <c r="I29" s="37"/>
    </row>
    <row r="30" spans="1:10" x14ac:dyDescent="0.25">
      <c r="A30" s="68" t="s">
        <v>7</v>
      </c>
      <c r="B30" s="68"/>
      <c r="C30" s="52">
        <v>0</v>
      </c>
      <c r="D30" s="10" t="s">
        <v>3</v>
      </c>
      <c r="F30" s="39" t="s">
        <v>30</v>
      </c>
      <c r="G30" s="40"/>
      <c r="H30" s="40"/>
      <c r="I30" s="41"/>
    </row>
    <row r="31" spans="1:10" x14ac:dyDescent="0.25">
      <c r="A31" s="17"/>
      <c r="B31" s="17"/>
      <c r="C31" s="18"/>
      <c r="D31" s="19"/>
    </row>
    <row r="32" spans="1:10" ht="15.75" x14ac:dyDescent="0.25">
      <c r="A32" s="69" t="s">
        <v>12</v>
      </c>
      <c r="B32" s="69"/>
      <c r="C32" s="55">
        <f>C21-C22+C27-C28+C30</f>
        <v>0</v>
      </c>
      <c r="D32" s="20" t="s">
        <v>3</v>
      </c>
      <c r="F32" s="59" t="s">
        <v>34</v>
      </c>
      <c r="G32" s="42"/>
      <c r="H32" s="42"/>
      <c r="I32" s="34"/>
      <c r="J32" s="35"/>
    </row>
    <row r="33" spans="1:10" x14ac:dyDescent="0.25">
      <c r="F33" s="36" t="s">
        <v>42</v>
      </c>
      <c r="G33" s="16"/>
      <c r="H33" s="16" t="s">
        <v>50</v>
      </c>
      <c r="I33" s="16"/>
      <c r="J33" s="37"/>
    </row>
    <row r="34" spans="1:10" x14ac:dyDescent="0.25">
      <c r="A34" s="63" t="s">
        <v>61</v>
      </c>
      <c r="B34" s="63"/>
      <c r="C34" s="63"/>
      <c r="D34" s="63"/>
      <c r="F34" s="38" t="s">
        <v>43</v>
      </c>
      <c r="G34" s="16"/>
      <c r="H34" s="16" t="s">
        <v>51</v>
      </c>
      <c r="I34" s="16"/>
      <c r="J34" s="37"/>
    </row>
    <row r="35" spans="1:10" x14ac:dyDescent="0.25">
      <c r="A35" s="63"/>
      <c r="B35" s="63"/>
      <c r="C35" s="63"/>
      <c r="D35" s="63"/>
      <c r="F35" s="38" t="s">
        <v>44</v>
      </c>
      <c r="G35" s="16"/>
      <c r="H35" s="16" t="s">
        <v>52</v>
      </c>
      <c r="I35" s="16"/>
      <c r="J35" s="37"/>
    </row>
    <row r="36" spans="1:10" x14ac:dyDescent="0.25">
      <c r="A36" s="63"/>
      <c r="B36" s="63"/>
      <c r="C36" s="63"/>
      <c r="D36" s="63"/>
      <c r="F36" s="38" t="s">
        <v>45</v>
      </c>
      <c r="G36" s="16"/>
      <c r="H36" s="16" t="s">
        <v>53</v>
      </c>
      <c r="I36" s="16"/>
      <c r="J36" s="37"/>
    </row>
    <row r="37" spans="1:10" x14ac:dyDescent="0.25">
      <c r="A37" s="63"/>
      <c r="B37" s="63"/>
      <c r="C37" s="63"/>
      <c r="D37" s="63"/>
      <c r="F37" s="38" t="s">
        <v>46</v>
      </c>
      <c r="G37" s="16"/>
      <c r="H37" s="16" t="s">
        <v>58</v>
      </c>
      <c r="I37" s="16"/>
      <c r="J37" s="37"/>
    </row>
    <row r="38" spans="1:10" x14ac:dyDescent="0.25">
      <c r="A38" s="63"/>
      <c r="B38" s="63"/>
      <c r="C38" s="63"/>
      <c r="D38" s="63"/>
      <c r="F38" s="38" t="s">
        <v>29</v>
      </c>
      <c r="G38" s="16"/>
      <c r="H38" s="16" t="s">
        <v>54</v>
      </c>
      <c r="I38" s="16"/>
      <c r="J38" s="37"/>
    </row>
    <row r="39" spans="1:10" x14ac:dyDescent="0.25">
      <c r="F39" s="38" t="s">
        <v>47</v>
      </c>
      <c r="G39" s="16"/>
      <c r="H39" s="16" t="s">
        <v>55</v>
      </c>
      <c r="I39" s="16"/>
      <c r="J39" s="37"/>
    </row>
    <row r="40" spans="1:10" ht="15.75" x14ac:dyDescent="0.25">
      <c r="B40" s="33" t="s">
        <v>11</v>
      </c>
      <c r="C40" s="61" t="e">
        <f>IF((((C24+C27-C28+C30)/C32)&gt;0.75),"Ja, keine OVF-Verpflichtung",IF((((C23+C24+C25)/(C21-C22)&gt;0.75)),"Ja, keine OVF-Verpflichtung","Nein, OVF-Verpflichtung"))</f>
        <v>#DIV/0!</v>
      </c>
      <c r="D40" s="62"/>
      <c r="F40" s="38" t="s">
        <v>31</v>
      </c>
      <c r="G40" s="16"/>
      <c r="H40" s="16" t="s">
        <v>56</v>
      </c>
      <c r="I40" s="16"/>
      <c r="J40" s="37"/>
    </row>
    <row r="41" spans="1:10" x14ac:dyDescent="0.25">
      <c r="F41" s="38" t="s">
        <v>48</v>
      </c>
      <c r="G41" s="16"/>
      <c r="H41" s="16" t="s">
        <v>57</v>
      </c>
      <c r="I41" s="16"/>
      <c r="J41" s="37"/>
    </row>
    <row r="42" spans="1:10" x14ac:dyDescent="0.25">
      <c r="F42" s="39" t="s">
        <v>49</v>
      </c>
      <c r="G42" s="40"/>
      <c r="H42" s="40"/>
      <c r="I42" s="40"/>
      <c r="J42" s="41"/>
    </row>
    <row r="43" spans="1:10" ht="18.75" x14ac:dyDescent="0.3">
      <c r="A43" s="60" t="s">
        <v>35</v>
      </c>
      <c r="B43" s="60"/>
    </row>
    <row r="44" spans="1:10" x14ac:dyDescent="0.25">
      <c r="H44" s="16"/>
    </row>
  </sheetData>
  <sheetProtection password="A93E" sheet="1" objects="1" scenarios="1" selectLockedCells="1"/>
  <mergeCells count="12">
    <mergeCell ref="A43:B43"/>
    <mergeCell ref="C40:D40"/>
    <mergeCell ref="A34:D38"/>
    <mergeCell ref="A2:D2"/>
    <mergeCell ref="B8:C8"/>
    <mergeCell ref="B9:C9"/>
    <mergeCell ref="B10:C10"/>
    <mergeCell ref="A21:B21"/>
    <mergeCell ref="A27:B27"/>
    <mergeCell ref="A30:B30"/>
    <mergeCell ref="A32:B32"/>
    <mergeCell ref="A12:D17"/>
  </mergeCells>
  <dataValidations count="1">
    <dataValidation type="list" allowBlank="1" showInputMessage="1" showErrorMessage="1" sqref="B4">
      <formula1>"2018,2019,2020,2021"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&amp;R&amp;G
</oddHeader>
    <oddFooter>&amp;R© LK Kärnten, Referat 6, DI Gerhard Koch (Version 1)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showGridLines="0" zoomScaleNormal="100" workbookViewId="0">
      <selection activeCell="C9" sqref="C9"/>
    </sheetView>
  </sheetViews>
  <sheetFormatPr baseColWidth="10" defaultColWidth="9.140625" defaultRowHeight="15" x14ac:dyDescent="0.25"/>
  <cols>
    <col min="1" max="1" width="37.28515625" customWidth="1"/>
    <col min="3" max="3" width="12.7109375" customWidth="1"/>
    <col min="4" max="4" width="4" customWidth="1"/>
    <col min="5" max="5" width="12.85546875" customWidth="1"/>
    <col min="6" max="6" width="4.140625" customWidth="1"/>
  </cols>
  <sheetData>
    <row r="2" spans="1:6" ht="18.75" x14ac:dyDescent="0.3">
      <c r="A2" s="60" t="s">
        <v>36</v>
      </c>
      <c r="B2" s="60"/>
      <c r="C2" s="60"/>
      <c r="D2" s="60"/>
      <c r="E2" s="60"/>
      <c r="F2" s="60"/>
    </row>
    <row r="4" spans="1:6" ht="23.25" x14ac:dyDescent="0.35">
      <c r="A4" s="73" t="s">
        <v>13</v>
      </c>
      <c r="B4" s="74"/>
      <c r="C4" s="74"/>
      <c r="D4" s="74"/>
      <c r="E4" s="74"/>
      <c r="F4" s="74"/>
    </row>
    <row r="6" spans="1:6" ht="15.75" x14ac:dyDescent="0.25">
      <c r="A6" s="6" t="s">
        <v>25</v>
      </c>
      <c r="B6" s="24" t="str">
        <f>IF((Angaben!C21-Angaben!C22)&gt;15,(Angaben!C21-Angaben!C22)*0.05, " ")</f>
        <v xml:space="preserve"> </v>
      </c>
      <c r="C6" s="25" t="s">
        <v>3</v>
      </c>
    </row>
    <row r="8" spans="1:6" x14ac:dyDescent="0.25">
      <c r="A8" s="31" t="s">
        <v>19</v>
      </c>
      <c r="B8" s="31" t="s">
        <v>20</v>
      </c>
      <c r="C8" s="70" t="s">
        <v>21</v>
      </c>
      <c r="D8" s="70"/>
      <c r="E8" s="70" t="s">
        <v>22</v>
      </c>
      <c r="F8" s="70"/>
    </row>
    <row r="9" spans="1:6" x14ac:dyDescent="0.25">
      <c r="A9" s="28" t="s">
        <v>14</v>
      </c>
      <c r="B9" s="29">
        <v>1</v>
      </c>
      <c r="C9" s="49">
        <v>0</v>
      </c>
      <c r="D9" s="14" t="s">
        <v>3</v>
      </c>
      <c r="E9" s="32">
        <f>C9*1</f>
        <v>0</v>
      </c>
      <c r="F9" s="30" t="s">
        <v>3</v>
      </c>
    </row>
    <row r="10" spans="1:6" x14ac:dyDescent="0.25">
      <c r="A10" s="43" t="s">
        <v>62</v>
      </c>
      <c r="B10" s="44">
        <v>1.5</v>
      </c>
      <c r="C10" s="49">
        <v>0</v>
      </c>
      <c r="D10" s="14" t="s">
        <v>3</v>
      </c>
      <c r="E10" s="45">
        <f>C10*1.5</f>
        <v>0</v>
      </c>
      <c r="F10" s="46" t="s">
        <v>3</v>
      </c>
    </row>
    <row r="11" spans="1:6" x14ac:dyDescent="0.25">
      <c r="A11" s="28" t="s">
        <v>15</v>
      </c>
      <c r="B11" s="29">
        <v>1</v>
      </c>
      <c r="C11" s="49">
        <v>0</v>
      </c>
      <c r="D11" s="14" t="s">
        <v>3</v>
      </c>
      <c r="E11" s="32">
        <f>C11*1</f>
        <v>0</v>
      </c>
      <c r="F11" s="30" t="s">
        <v>3</v>
      </c>
    </row>
    <row r="12" spans="1:6" x14ac:dyDescent="0.25">
      <c r="A12" s="22" t="s">
        <v>16</v>
      </c>
      <c r="B12" s="23">
        <v>0.3</v>
      </c>
      <c r="C12" s="49">
        <v>0</v>
      </c>
      <c r="D12" s="14" t="s">
        <v>3</v>
      </c>
      <c r="E12" s="27">
        <f>C12*0.3</f>
        <v>0</v>
      </c>
      <c r="F12" s="26" t="s">
        <v>3</v>
      </c>
    </row>
    <row r="13" spans="1:6" x14ac:dyDescent="0.25">
      <c r="A13" s="28" t="s">
        <v>17</v>
      </c>
      <c r="B13" s="29">
        <v>0.5</v>
      </c>
      <c r="C13" s="49">
        <v>0</v>
      </c>
      <c r="D13" s="14" t="s">
        <v>3</v>
      </c>
      <c r="E13" s="32">
        <f>C13*0.5</f>
        <v>0</v>
      </c>
      <c r="F13" s="30" t="s">
        <v>3</v>
      </c>
    </row>
    <row r="14" spans="1:6" x14ac:dyDescent="0.25">
      <c r="A14" s="22" t="s">
        <v>18</v>
      </c>
      <c r="B14" s="23">
        <v>1</v>
      </c>
      <c r="C14" s="49">
        <v>0</v>
      </c>
      <c r="D14" s="14" t="s">
        <v>3</v>
      </c>
      <c r="E14" s="27">
        <f>C14*1</f>
        <v>0</v>
      </c>
      <c r="F14" s="26" t="s">
        <v>3</v>
      </c>
    </row>
    <row r="15" spans="1:6" x14ac:dyDescent="0.25">
      <c r="A15" s="28" t="s">
        <v>63</v>
      </c>
      <c r="B15" s="29">
        <v>0.7</v>
      </c>
      <c r="C15" s="49">
        <v>0</v>
      </c>
      <c r="D15" s="14" t="s">
        <v>3</v>
      </c>
      <c r="E15" s="32">
        <f>C15*0.7</f>
        <v>0</v>
      </c>
      <c r="F15" s="30" t="s">
        <v>3</v>
      </c>
    </row>
    <row r="16" spans="1:6" x14ac:dyDescent="0.25">
      <c r="A16" s="75" t="s">
        <v>23</v>
      </c>
      <c r="B16" s="76"/>
      <c r="C16" s="24">
        <f>SUM(C9:C15)</f>
        <v>0</v>
      </c>
      <c r="D16" s="25" t="s">
        <v>3</v>
      </c>
      <c r="E16" s="47">
        <f>SUM(E9:E15)</f>
        <v>0</v>
      </c>
      <c r="F16" s="48" t="s">
        <v>3</v>
      </c>
    </row>
    <row r="18" spans="3:5" ht="15.75" x14ac:dyDescent="0.25">
      <c r="C18" s="71" t="s">
        <v>24</v>
      </c>
      <c r="D18" s="72"/>
      <c r="E18" s="21" t="str">
        <f>IF((E16&gt;=B6),"Ja","Nein")</f>
        <v>Nein</v>
      </c>
    </row>
  </sheetData>
  <sheetProtection password="A93E" sheet="1" objects="1" scenarios="1" selectLockedCells="1"/>
  <mergeCells count="6">
    <mergeCell ref="E8:F8"/>
    <mergeCell ref="C8:D8"/>
    <mergeCell ref="C18:D18"/>
    <mergeCell ref="A2:F2"/>
    <mergeCell ref="A4:F4"/>
    <mergeCell ref="A16:B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  <oddFooter>&amp;R© LK Kärnten, Referat 6, DI Gerhard Koch (Version 1)</oddFooter>
  </headerFooter>
  <ignoredErrors>
    <ignoredError sqref="E10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Angaben</vt:lpstr>
      <vt:lpstr>Berechnung</vt:lpstr>
      <vt:lpstr>Berechnungsjahr</vt:lpstr>
      <vt:lpstr>Angaben!Druckbereich</vt:lpstr>
      <vt:lpstr>Berechnung!Druckbereich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2018-02-22T07:39:44Z</dcterms:modified>
</cp:coreProperties>
</file>